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0" activeTab="0"/>
  </bookViews>
  <sheets>
    <sheet name="Výdaje" sheetId="1" r:id="rId1"/>
    <sheet name="Příjmy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<sst xmlns="http://schemas.openxmlformats.org/spreadsheetml/2006/main" count="173" uniqueCount="149">
  <si>
    <t>Výdajová část: (v Kč)</t>
  </si>
  <si>
    <t>Silnice</t>
  </si>
  <si>
    <t>Nákup služeb - vyhrnování sněhu</t>
  </si>
  <si>
    <t>Příjmová část: (v Kč)</t>
  </si>
  <si>
    <t>Pitná voda</t>
  </si>
  <si>
    <t>Elektrická energie</t>
  </si>
  <si>
    <t>Nákup služeb (rozbor vody apod.)</t>
  </si>
  <si>
    <t>Platy za provedenou práci</t>
  </si>
  <si>
    <t>Platy za provedenou práci (brigády)</t>
  </si>
  <si>
    <t>Osvětlení</t>
  </si>
  <si>
    <t xml:space="preserve">Opravy a udržování </t>
  </si>
  <si>
    <t>Pohřebnictví</t>
  </si>
  <si>
    <t>Pohon. hmoty a maziva</t>
  </si>
  <si>
    <t>Nákup služeb - odvoz odpadu</t>
  </si>
  <si>
    <t>PO- dobrovolná část</t>
  </si>
  <si>
    <t>Pohon. hmoty</t>
  </si>
  <si>
    <t>Sběr a svoz kom. odpadu</t>
  </si>
  <si>
    <t xml:space="preserve">Péče o vzhled obcí a veř.  zeleň      </t>
  </si>
  <si>
    <t>Místní zastupitelské orgány</t>
  </si>
  <si>
    <t>Odměny zastupitelstvu</t>
  </si>
  <si>
    <t>Cestovné</t>
  </si>
  <si>
    <t>Činnost místní správy</t>
  </si>
  <si>
    <t>Poštovné</t>
  </si>
  <si>
    <t>Služby peněžních ústavů</t>
  </si>
  <si>
    <t>Nákup služeb</t>
  </si>
  <si>
    <t>Oprava a údržování (kopírka, počítač)</t>
  </si>
  <si>
    <t>Využití volného času mládeže</t>
  </si>
  <si>
    <t>Nákup materiálu</t>
  </si>
  <si>
    <t>Daně</t>
  </si>
  <si>
    <t>Daň z příjmu fyz.osob ze záv.čin. (2612, 4634)</t>
  </si>
  <si>
    <t>Daň z příjmu fyzických osob (1660)</t>
  </si>
  <si>
    <t>Daň z příjmu práv. osob (641)</t>
  </si>
  <si>
    <t>Daň z přidané hodnoty (1679)</t>
  </si>
  <si>
    <t>Daň z nemovitosti (633)</t>
  </si>
  <si>
    <t>Poplatek za komunální odpad</t>
  </si>
  <si>
    <t>Vodné od obyvatelstva</t>
  </si>
  <si>
    <t>Poplatek ze psů</t>
  </si>
  <si>
    <t>Neinv.příj.a dotace z SR</t>
  </si>
  <si>
    <t>Správní poplatky</t>
  </si>
  <si>
    <t>Ostatní nezdan.příjmy</t>
  </si>
  <si>
    <t>Sběr a svoz ostatních odpadů</t>
  </si>
  <si>
    <t>Celkem</t>
  </si>
  <si>
    <t>Telef.poplatky</t>
  </si>
  <si>
    <t>Knihy</t>
  </si>
  <si>
    <t>Provoz veřejné silniční dopravy</t>
  </si>
  <si>
    <t>Ostatní záležitosti kultury</t>
  </si>
  <si>
    <t>Materiál</t>
  </si>
  <si>
    <t>Zdravotní pojištění</t>
  </si>
  <si>
    <t>Činnosti knihovnické</t>
  </si>
  <si>
    <t>Platy za provedenou práci (vedení knihovny)</t>
  </si>
  <si>
    <t>Zájmová činnost v kultuře- kulturní domy</t>
  </si>
  <si>
    <t>Ost. záležitosti kultury, církví</t>
  </si>
  <si>
    <t>Obec. příjmy a výdaje z fin. operací</t>
  </si>
  <si>
    <t>Pojištění funkčně nespecifikované</t>
  </si>
  <si>
    <t>Územní rozvoj jinde nezařazený</t>
  </si>
  <si>
    <t>Pojištění za majetek obce a pod.</t>
  </si>
  <si>
    <t>Pohoštění (posezení s důchodci)</t>
  </si>
  <si>
    <t>Pohonné hmoty a maziva</t>
  </si>
  <si>
    <t>Příjmy z pronájmu (Podskalák, KD)</t>
  </si>
  <si>
    <t>Ostatní příjmy</t>
  </si>
  <si>
    <t>Celkem výdaje</t>
  </si>
  <si>
    <t>Celkem příjmy</t>
  </si>
  <si>
    <t>Daň z příjmu fyz.osob ze sam.činnosti (1628, 1652)</t>
  </si>
  <si>
    <t>Oprava a údržba čekáren</t>
  </si>
  <si>
    <t>Nájemné</t>
  </si>
  <si>
    <t>Příspěvek ZUŠ Jablonné n. O.</t>
  </si>
  <si>
    <t>Základní umělecká škola</t>
  </si>
  <si>
    <t xml:space="preserve">Příspěvek knihovna Jablonné </t>
  </si>
  <si>
    <t>Věcné dary(jubilea, vítání obč.)</t>
  </si>
  <si>
    <t>DHDM (na dětské hřiště)</t>
  </si>
  <si>
    <t xml:space="preserve">Pojistné </t>
  </si>
  <si>
    <t>Právnické a poradenské služby</t>
  </si>
  <si>
    <t>Neinv. příspěvěk obč. sdruž. (SK Studené)</t>
  </si>
  <si>
    <t xml:space="preserve">Věcné dary </t>
  </si>
  <si>
    <t>Nákup materiálu (savo a pod.)</t>
  </si>
  <si>
    <t>Z přebytku hospodaření z minulých let</t>
  </si>
  <si>
    <t>Opravy a udržování</t>
  </si>
  <si>
    <t>Nájem pozemků</t>
  </si>
  <si>
    <t xml:space="preserve">Vodné - ost. příjmy  </t>
  </si>
  <si>
    <t>Platy za provedenou práci (vedení kroniky)</t>
  </si>
  <si>
    <t xml:space="preserve">Nákup služeb </t>
  </si>
  <si>
    <t>Stavby - tenis. kurt</t>
  </si>
  <si>
    <t>Sportovní zařízení v majetku obce</t>
  </si>
  <si>
    <t>Správa a licen. popl. programů</t>
  </si>
  <si>
    <t>Věcné dary (turnaje, horská kola)</t>
  </si>
  <si>
    <t>Nespecifikované rezervy</t>
  </si>
  <si>
    <t>Ochrana obyvatelstva</t>
  </si>
  <si>
    <t>Podpora krizového řízení</t>
  </si>
  <si>
    <t xml:space="preserve">Pohoštění </t>
  </si>
  <si>
    <t>Budovy, haly, stavby  (nový zdroj vody)</t>
  </si>
  <si>
    <t>Prodej pozemků</t>
  </si>
  <si>
    <t>Nákup ostatních služeb</t>
  </si>
  <si>
    <t>Platby daní a poplatků státnímu rozpočtu</t>
  </si>
  <si>
    <t>Ostatní příjmy z vlastní činnosti - dřevo</t>
  </si>
  <si>
    <t>Ostatní příjmy z předch. let - vratka za vodu</t>
  </si>
  <si>
    <t>Nákup (DHDM)</t>
  </si>
  <si>
    <t>Ochrana půdy a spodních  vod</t>
  </si>
  <si>
    <t>Platba daní a poplatků krajům</t>
  </si>
  <si>
    <t>Nákup DHDM</t>
  </si>
  <si>
    <t>Vratka - volby</t>
  </si>
  <si>
    <t>Finanční vypořádání min. let</t>
  </si>
  <si>
    <t xml:space="preserve">Návrh </t>
  </si>
  <si>
    <t>Skutečnost</t>
  </si>
  <si>
    <t>Upravený</t>
  </si>
  <si>
    <t xml:space="preserve">Podpora ostatních prokčních činností </t>
  </si>
  <si>
    <t xml:space="preserve">Nákup ost. služeb (těžba dřeva) </t>
  </si>
  <si>
    <t>Nákup služeb - slavnosti, ples</t>
  </si>
  <si>
    <t>Nákup DHDM (apod.)</t>
  </si>
  <si>
    <t>Ostatní osobní výdaje</t>
  </si>
  <si>
    <t>Pohoštění</t>
  </si>
  <si>
    <t>Neinv. dotace volby</t>
  </si>
  <si>
    <t xml:space="preserve">Stav </t>
  </si>
  <si>
    <t>Součástí návrhu rozpočtu  je</t>
  </si>
  <si>
    <t>výkaz pro hodnocení plnění rozpočtu FIN2-12</t>
  </si>
  <si>
    <t>Daň z příjmů právnických osob za obce</t>
  </si>
  <si>
    <t>Ostatní finanční operace</t>
  </si>
  <si>
    <t>Platby daní a poplatků</t>
  </si>
  <si>
    <t>Neinv. dotace - ORLICKO- (přísp. 5,46t. - ost. 0,67)</t>
  </si>
  <si>
    <t xml:space="preserve">Místní kulturní, národní a histrorické povědomí </t>
  </si>
  <si>
    <t xml:space="preserve">Závazný ukazatel pro plnění rozpočtu na straně výdajové je paragraf.  </t>
  </si>
  <si>
    <t>Nákup materiálu - srub u Podsk.</t>
  </si>
  <si>
    <t>Elektrická energie (KD 100t., Podskalák 30t.)</t>
  </si>
  <si>
    <t>Návrh rozpočtu na rok 2019</t>
  </si>
  <si>
    <t>Daň z hazardních her</t>
  </si>
  <si>
    <t>rozp. 2018</t>
  </si>
  <si>
    <t>Vratka energie (voda)</t>
  </si>
  <si>
    <t>Ostatní správa ve vod. hosp.</t>
  </si>
  <si>
    <t>Vratka energie (domy)</t>
  </si>
  <si>
    <t>Vratka energie (veř. osv.)</t>
  </si>
  <si>
    <t>Pohřebnictví - pronájem hrobů</t>
  </si>
  <si>
    <t>Ost. Příjmy z vlastní činnosti</t>
  </si>
  <si>
    <t>za rok 2018</t>
  </si>
  <si>
    <t>Příjmy z prodeje akcií</t>
  </si>
  <si>
    <t>účtu k 31.12.2018</t>
  </si>
  <si>
    <t xml:space="preserve">Volby </t>
  </si>
  <si>
    <t>Místní komunikace -  kolem Ročka</t>
  </si>
  <si>
    <t>Opravy a údržba (dveře, běž.opr.)</t>
  </si>
  <si>
    <t xml:space="preserve">Nákup DHDM </t>
  </si>
  <si>
    <t>Oprava památek - kříž Boř.</t>
  </si>
  <si>
    <t xml:space="preserve">Nákup materiálu </t>
  </si>
  <si>
    <t>Budovy, haly, stavby  (místo odpočinku bez dotace)</t>
  </si>
  <si>
    <t>Ostatní sportovní činnost</t>
  </si>
  <si>
    <t>Stroje, přístroje, zařízení (traktůrek)</t>
  </si>
  <si>
    <t>Opravy a udržování -sport. hřiště,dveře SKS,sklad)</t>
  </si>
  <si>
    <t>Opravy a udržování (dveře Podskalák, kuchyně KD)</t>
  </si>
  <si>
    <t>Nákup DHDM nádoby na písek</t>
  </si>
  <si>
    <t>Opravy a údržba (k Vágnerom a ostat.)</t>
  </si>
  <si>
    <t>Materiál - kronika, kalendář</t>
  </si>
  <si>
    <t>Nákup DHDM (KD  kuchyně, vitrýny)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</si>
</sst>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2"/>
  <sheetViews>
    <sheetView tabSelected="1" zoomScalePageLayoutView="0" workbookViewId="0" topLeftCell="A94">
      <selection activeCell="E130" sqref="E130"/>
    </sheetView>
  </sheetViews>
  <sheetFormatPr defaultColWidth="9.140625" defaultRowHeight="12.75"/>
  <cols>
    <col min="1" max="1" width="5.28125" style="0" customWidth="1"/>
    <col min="2" max="2" width="5.7109375" style="5" customWidth="1"/>
    <col min="3" max="3" width="43.28125" style="0" customWidth="1"/>
    <col min="4" max="4" width="10.00390625" style="0" customWidth="1"/>
    <col min="5" max="5" width="10.00390625" style="11" customWidth="1"/>
    <col min="6" max="6" width="9.57421875" style="0" customWidth="1"/>
  </cols>
  <sheetData>
    <row r="2" spans="1:6" s="12" customFormat="1" ht="18" customHeight="1">
      <c r="A2" s="27" t="s">
        <v>122</v>
      </c>
      <c r="B2" s="27"/>
      <c r="C2" s="27"/>
      <c r="D2" s="27"/>
      <c r="E2" s="27"/>
      <c r="F2" s="27"/>
    </row>
    <row r="3" ht="17.25" customHeight="1"/>
    <row r="4" spans="1:5" ht="15.75">
      <c r="A4" s="26" t="s">
        <v>0</v>
      </c>
      <c r="B4" s="26"/>
      <c r="C4" s="26"/>
      <c r="E4"/>
    </row>
    <row r="5" spans="1:6" ht="15.75">
      <c r="A5" s="3"/>
      <c r="B5" s="6"/>
      <c r="C5" s="3"/>
      <c r="D5" s="5" t="s">
        <v>101</v>
      </c>
      <c r="E5" s="5" t="s">
        <v>103</v>
      </c>
      <c r="F5" s="5" t="s">
        <v>102</v>
      </c>
    </row>
    <row r="6" spans="3:6" ht="12.75">
      <c r="C6" s="1"/>
      <c r="D6" s="5">
        <v>2019</v>
      </c>
      <c r="E6" s="5" t="s">
        <v>124</v>
      </c>
      <c r="F6" s="5">
        <v>2018</v>
      </c>
    </row>
    <row r="7" spans="3:6" ht="12.75">
      <c r="C7" s="1"/>
      <c r="D7" s="5"/>
      <c r="E7" s="5"/>
      <c r="F7" s="5"/>
    </row>
    <row r="8" spans="3:6" ht="12.75">
      <c r="C8" s="1"/>
      <c r="D8" s="5"/>
      <c r="E8" s="5"/>
      <c r="F8" s="5"/>
    </row>
    <row r="9" spans="1:6" ht="12.75">
      <c r="A9">
        <v>1032</v>
      </c>
      <c r="B9" s="5">
        <v>5169</v>
      </c>
      <c r="C9" t="s">
        <v>105</v>
      </c>
      <c r="D9" s="10">
        <v>5000</v>
      </c>
      <c r="E9" s="10"/>
      <c r="F9" s="10"/>
    </row>
    <row r="10" spans="1:6" ht="12.75">
      <c r="A10" s="24" t="s">
        <v>104</v>
      </c>
      <c r="B10" s="25"/>
      <c r="C10" s="25"/>
      <c r="D10" s="15">
        <f>SUM(D9)</f>
        <v>5000</v>
      </c>
      <c r="E10" s="15">
        <v>20000</v>
      </c>
      <c r="F10" s="15">
        <v>7876</v>
      </c>
    </row>
    <row r="11" spans="1:6" ht="12.75">
      <c r="A11">
        <v>2212</v>
      </c>
      <c r="B11" s="5">
        <v>5137</v>
      </c>
      <c r="C11" t="s">
        <v>145</v>
      </c>
      <c r="D11" s="10">
        <v>25000</v>
      </c>
      <c r="E11" s="15"/>
      <c r="F11" s="15"/>
    </row>
    <row r="12" spans="1:6" ht="12.75">
      <c r="A12">
        <v>2212</v>
      </c>
      <c r="B12" s="5">
        <v>5169</v>
      </c>
      <c r="C12" t="s">
        <v>2</v>
      </c>
      <c r="D12" s="10">
        <v>70000</v>
      </c>
      <c r="E12" s="10"/>
      <c r="F12" s="4"/>
    </row>
    <row r="13" spans="1:6" ht="12.75">
      <c r="A13">
        <v>2212</v>
      </c>
      <c r="B13" s="5">
        <v>5171</v>
      </c>
      <c r="C13" s="22" t="s">
        <v>146</v>
      </c>
      <c r="D13" s="10">
        <v>280000</v>
      </c>
      <c r="E13" s="10"/>
      <c r="F13" s="4"/>
    </row>
    <row r="14" spans="1:6" ht="12.75">
      <c r="A14">
        <v>2212</v>
      </c>
      <c r="B14" s="5">
        <v>6121</v>
      </c>
      <c r="C14" s="22" t="s">
        <v>135</v>
      </c>
      <c r="D14" s="10">
        <v>475000</v>
      </c>
      <c r="E14" s="10"/>
      <c r="F14" s="4"/>
    </row>
    <row r="15" spans="1:6" ht="12.75">
      <c r="A15" s="24" t="s">
        <v>1</v>
      </c>
      <c r="B15" s="25"/>
      <c r="C15" s="25"/>
      <c r="D15" s="15">
        <f>SUM(D11:D14)</f>
        <v>850000</v>
      </c>
      <c r="E15" s="15">
        <v>850000</v>
      </c>
      <c r="F15" s="15">
        <v>741280</v>
      </c>
    </row>
    <row r="16" spans="1:6" ht="12.75">
      <c r="A16">
        <v>2221</v>
      </c>
      <c r="B16" s="5">
        <v>5164</v>
      </c>
      <c r="C16" t="s">
        <v>64</v>
      </c>
      <c r="D16" s="10">
        <v>1000</v>
      </c>
      <c r="E16" s="10"/>
      <c r="F16" s="4"/>
    </row>
    <row r="17" spans="1:6" ht="12.75">
      <c r="A17">
        <v>2221</v>
      </c>
      <c r="B17" s="5">
        <v>5171</v>
      </c>
      <c r="C17" t="s">
        <v>63</v>
      </c>
      <c r="D17" s="10">
        <v>5000</v>
      </c>
      <c r="E17" s="10"/>
      <c r="F17" s="4"/>
    </row>
    <row r="18" spans="1:6" ht="12.75">
      <c r="A18" s="24" t="s">
        <v>44</v>
      </c>
      <c r="B18" s="25"/>
      <c r="C18" s="25"/>
      <c r="D18" s="15">
        <f>SUM(D16:D17)</f>
        <v>6000</v>
      </c>
      <c r="E18" s="15">
        <v>3000</v>
      </c>
      <c r="F18" s="15">
        <v>1000</v>
      </c>
    </row>
    <row r="19" spans="1:6" ht="12.75">
      <c r="A19">
        <v>2310</v>
      </c>
      <c r="B19" s="5">
        <v>5021</v>
      </c>
      <c r="C19" t="s">
        <v>7</v>
      </c>
      <c r="D19" s="10">
        <v>28000</v>
      </c>
      <c r="E19" s="10"/>
      <c r="F19" s="4"/>
    </row>
    <row r="20" spans="1:6" ht="12.75">
      <c r="A20">
        <v>2310</v>
      </c>
      <c r="B20" s="5">
        <v>5137</v>
      </c>
      <c r="C20" t="s">
        <v>95</v>
      </c>
      <c r="D20" s="10">
        <v>0</v>
      </c>
      <c r="E20" s="10"/>
      <c r="F20" s="4"/>
    </row>
    <row r="21" spans="1:6" ht="12.75">
      <c r="A21">
        <v>2310</v>
      </c>
      <c r="B21" s="5">
        <v>5139</v>
      </c>
      <c r="C21" t="s">
        <v>74</v>
      </c>
      <c r="D21" s="10">
        <v>14000</v>
      </c>
      <c r="E21" s="10"/>
      <c r="F21" s="4"/>
    </row>
    <row r="22" spans="1:6" ht="12.75">
      <c r="A22">
        <v>2310</v>
      </c>
      <c r="B22" s="5">
        <v>5154</v>
      </c>
      <c r="C22" t="s">
        <v>5</v>
      </c>
      <c r="D22" s="10">
        <v>50000</v>
      </c>
      <c r="E22" s="10"/>
      <c r="F22" s="4"/>
    </row>
    <row r="23" spans="1:6" ht="12.75">
      <c r="A23">
        <v>2310</v>
      </c>
      <c r="B23" s="5">
        <v>5169</v>
      </c>
      <c r="C23" t="s">
        <v>6</v>
      </c>
      <c r="D23" s="10">
        <v>25000</v>
      </c>
      <c r="E23" s="10"/>
      <c r="F23" s="4"/>
    </row>
    <row r="24" spans="1:6" ht="12.75">
      <c r="A24">
        <v>2310</v>
      </c>
      <c r="B24" s="5">
        <v>5171</v>
      </c>
      <c r="C24" s="22" t="s">
        <v>136</v>
      </c>
      <c r="D24" s="10">
        <v>42000</v>
      </c>
      <c r="E24" s="10"/>
      <c r="F24" s="4"/>
    </row>
    <row r="25" spans="1:6" ht="12.75">
      <c r="A25">
        <v>2310</v>
      </c>
      <c r="B25" s="5">
        <v>6121</v>
      </c>
      <c r="C25" t="s">
        <v>89</v>
      </c>
      <c r="D25" s="10">
        <v>50000</v>
      </c>
      <c r="E25" s="10"/>
      <c r="F25" s="4"/>
    </row>
    <row r="26" spans="1:6" ht="12.75">
      <c r="A26" s="24" t="s">
        <v>4</v>
      </c>
      <c r="B26" s="25"/>
      <c r="C26" s="25"/>
      <c r="D26" s="15">
        <f>SUM(D19:D25)</f>
        <v>209000</v>
      </c>
      <c r="E26" s="15">
        <v>797000</v>
      </c>
      <c r="F26" s="15">
        <v>762869</v>
      </c>
    </row>
    <row r="27" spans="1:6" ht="12.75">
      <c r="A27">
        <v>3231</v>
      </c>
      <c r="B27" s="5">
        <v>5339</v>
      </c>
      <c r="C27" s="17" t="s">
        <v>65</v>
      </c>
      <c r="D27" s="10">
        <v>7000</v>
      </c>
      <c r="E27" s="4"/>
      <c r="F27" s="16"/>
    </row>
    <row r="28" spans="1:6" ht="12.75">
      <c r="A28" s="24" t="s">
        <v>66</v>
      </c>
      <c r="B28" s="25"/>
      <c r="C28" s="25"/>
      <c r="D28" s="15">
        <f>SUM(D27)</f>
        <v>7000</v>
      </c>
      <c r="E28" s="15">
        <v>7000</v>
      </c>
      <c r="F28" s="15">
        <v>7000</v>
      </c>
    </row>
    <row r="29" spans="1:6" ht="12.75">
      <c r="A29">
        <v>3314</v>
      </c>
      <c r="B29" s="5">
        <v>5021</v>
      </c>
      <c r="C29" t="s">
        <v>49</v>
      </c>
      <c r="D29" s="10">
        <v>6000</v>
      </c>
      <c r="E29" s="4"/>
      <c r="F29" s="16"/>
    </row>
    <row r="30" spans="1:6" ht="12.75">
      <c r="A30">
        <v>3314</v>
      </c>
      <c r="B30" s="5">
        <v>5136</v>
      </c>
      <c r="C30" t="s">
        <v>43</v>
      </c>
      <c r="D30" s="10">
        <v>2000</v>
      </c>
      <c r="E30" s="10"/>
      <c r="F30" s="4"/>
    </row>
    <row r="31" spans="1:6" ht="12.75">
      <c r="A31">
        <v>3314</v>
      </c>
      <c r="B31" s="5">
        <v>5137</v>
      </c>
      <c r="C31" s="22" t="s">
        <v>137</v>
      </c>
      <c r="D31" s="10"/>
      <c r="E31" s="10"/>
      <c r="F31" s="4"/>
    </row>
    <row r="32" spans="1:6" ht="12.75">
      <c r="A32">
        <v>3314</v>
      </c>
      <c r="B32" s="5">
        <v>5139</v>
      </c>
      <c r="C32" t="s">
        <v>27</v>
      </c>
      <c r="D32" s="10">
        <v>2000</v>
      </c>
      <c r="E32" s="10"/>
      <c r="F32" s="4"/>
    </row>
    <row r="33" spans="1:6" ht="12.75">
      <c r="A33">
        <v>3314</v>
      </c>
      <c r="B33" s="5">
        <v>5192</v>
      </c>
      <c r="C33" t="s">
        <v>67</v>
      </c>
      <c r="D33" s="10">
        <v>3000</v>
      </c>
      <c r="E33" s="10"/>
      <c r="F33" s="4"/>
    </row>
    <row r="34" spans="1:6" ht="12.75">
      <c r="A34" s="24" t="s">
        <v>48</v>
      </c>
      <c r="B34" s="25"/>
      <c r="C34" s="25"/>
      <c r="D34" s="15">
        <f>SUM(D29:D33)</f>
        <v>13000</v>
      </c>
      <c r="E34" s="15">
        <v>29000</v>
      </c>
      <c r="F34" s="15">
        <v>23434</v>
      </c>
    </row>
    <row r="35" spans="1:6" ht="12.75">
      <c r="A35">
        <v>3319</v>
      </c>
      <c r="B35" s="5">
        <v>5021</v>
      </c>
      <c r="C35" t="s">
        <v>79</v>
      </c>
      <c r="D35" s="10">
        <v>6000</v>
      </c>
      <c r="E35" s="10"/>
      <c r="F35" s="4"/>
    </row>
    <row r="36" spans="1:6" ht="12.75">
      <c r="A36" s="19">
        <v>3319</v>
      </c>
      <c r="B36" s="18">
        <v>5139</v>
      </c>
      <c r="C36" s="14" t="s">
        <v>147</v>
      </c>
      <c r="D36" s="20">
        <v>26000</v>
      </c>
      <c r="E36" s="10"/>
      <c r="F36" s="4"/>
    </row>
    <row r="37" spans="1:6" ht="12.75">
      <c r="A37">
        <v>3319</v>
      </c>
      <c r="B37" s="5">
        <v>5169</v>
      </c>
      <c r="C37" s="22" t="s">
        <v>106</v>
      </c>
      <c r="D37" s="10">
        <v>25000</v>
      </c>
      <c r="E37" s="10"/>
      <c r="F37" s="4"/>
    </row>
    <row r="38" spans="1:6" ht="12.75">
      <c r="A38" s="24" t="s">
        <v>45</v>
      </c>
      <c r="B38" s="25"/>
      <c r="C38" s="25"/>
      <c r="D38" s="15">
        <f>SUM(D35:D37)</f>
        <v>57000</v>
      </c>
      <c r="E38" s="15">
        <v>34000</v>
      </c>
      <c r="F38" s="15">
        <v>26970</v>
      </c>
    </row>
    <row r="39" spans="1:6" ht="12.75">
      <c r="A39">
        <v>3326</v>
      </c>
      <c r="B39" s="5">
        <v>5171</v>
      </c>
      <c r="C39" s="22" t="s">
        <v>138</v>
      </c>
      <c r="D39" s="10">
        <v>83000</v>
      </c>
      <c r="E39" s="15"/>
      <c r="F39" s="15"/>
    </row>
    <row r="40" spans="1:6" ht="12.75">
      <c r="A40" s="24" t="s">
        <v>118</v>
      </c>
      <c r="B40" s="25"/>
      <c r="C40" s="25"/>
      <c r="D40" s="15">
        <f>SUM(D39)</f>
        <v>83000</v>
      </c>
      <c r="E40" s="15">
        <v>210000</v>
      </c>
      <c r="F40" s="15">
        <v>137471</v>
      </c>
    </row>
    <row r="41" spans="1:6" ht="12.75">
      <c r="A41">
        <v>3392</v>
      </c>
      <c r="B41" s="5">
        <v>5021</v>
      </c>
      <c r="C41" t="s">
        <v>8</v>
      </c>
      <c r="D41" s="10">
        <v>15000</v>
      </c>
      <c r="E41" s="10"/>
      <c r="F41" s="4"/>
    </row>
    <row r="42" spans="1:6" ht="12.75">
      <c r="A42">
        <v>3392</v>
      </c>
      <c r="B42" s="5">
        <v>5137</v>
      </c>
      <c r="C42" s="22" t="s">
        <v>148</v>
      </c>
      <c r="D42" s="10">
        <v>70000</v>
      </c>
      <c r="E42" s="10"/>
      <c r="F42" s="4"/>
    </row>
    <row r="43" spans="1:6" ht="12.75">
      <c r="A43">
        <v>3392</v>
      </c>
      <c r="B43" s="5">
        <v>5139</v>
      </c>
      <c r="C43" s="22" t="s">
        <v>139</v>
      </c>
      <c r="D43" s="10">
        <v>10000</v>
      </c>
      <c r="E43" s="10"/>
      <c r="F43" s="4"/>
    </row>
    <row r="44" spans="1:6" ht="12.75">
      <c r="A44">
        <v>3392</v>
      </c>
      <c r="B44" s="5">
        <v>5154</v>
      </c>
      <c r="C44" s="22" t="s">
        <v>121</v>
      </c>
      <c r="D44" s="10">
        <v>130000</v>
      </c>
      <c r="E44" s="10"/>
      <c r="F44" s="4"/>
    </row>
    <row r="45" spans="1:6" ht="12.75">
      <c r="A45">
        <v>3392</v>
      </c>
      <c r="B45" s="5">
        <v>5169</v>
      </c>
      <c r="C45" t="s">
        <v>80</v>
      </c>
      <c r="D45" s="10">
        <v>5000</v>
      </c>
      <c r="E45" s="10"/>
      <c r="F45" s="4"/>
    </row>
    <row r="46" spans="1:6" ht="12.75">
      <c r="A46">
        <v>3392</v>
      </c>
      <c r="B46" s="5">
        <v>5171</v>
      </c>
      <c r="C46" s="22" t="s">
        <v>144</v>
      </c>
      <c r="D46" s="10">
        <v>150000</v>
      </c>
      <c r="E46" s="10"/>
      <c r="F46" s="4"/>
    </row>
    <row r="47" spans="1:6" ht="12.75">
      <c r="A47" s="24" t="s">
        <v>50</v>
      </c>
      <c r="B47" s="25"/>
      <c r="C47" s="25"/>
      <c r="D47" s="15">
        <f>SUM(D41:D46)</f>
        <v>380000</v>
      </c>
      <c r="E47" s="15">
        <v>510000</v>
      </c>
      <c r="F47" s="15">
        <v>432012</v>
      </c>
    </row>
    <row r="48" spans="1:6" ht="12.75">
      <c r="A48">
        <v>3399</v>
      </c>
      <c r="B48" s="5">
        <v>5171</v>
      </c>
      <c r="C48" t="s">
        <v>76</v>
      </c>
      <c r="D48" s="10">
        <v>5000</v>
      </c>
      <c r="E48" s="10"/>
      <c r="F48" s="4"/>
    </row>
    <row r="49" spans="1:6" ht="12.75">
      <c r="A49">
        <v>3399</v>
      </c>
      <c r="B49" s="5">
        <v>5175</v>
      </c>
      <c r="C49" t="s">
        <v>56</v>
      </c>
      <c r="D49" s="10">
        <v>15000</v>
      </c>
      <c r="E49" s="10"/>
      <c r="F49" s="4"/>
    </row>
    <row r="50" spans="1:6" ht="12.75">
      <c r="A50">
        <v>3399</v>
      </c>
      <c r="B50" s="5">
        <v>5194</v>
      </c>
      <c r="C50" t="s">
        <v>68</v>
      </c>
      <c r="D50" s="10">
        <v>10000</v>
      </c>
      <c r="E50" s="10"/>
      <c r="F50" s="4"/>
    </row>
    <row r="51" spans="1:6" ht="12.75">
      <c r="A51" s="1" t="s">
        <v>51</v>
      </c>
      <c r="B51" s="7"/>
      <c r="C51" s="1"/>
      <c r="D51" s="15">
        <f>SUM(D48:D50)</f>
        <v>30000</v>
      </c>
      <c r="E51" s="15">
        <v>87000</v>
      </c>
      <c r="F51" s="15">
        <v>78417</v>
      </c>
    </row>
    <row r="52" spans="1:6" ht="12.75">
      <c r="A52">
        <v>3412</v>
      </c>
      <c r="B52" s="5">
        <v>5171</v>
      </c>
      <c r="C52" s="22" t="s">
        <v>143</v>
      </c>
      <c r="D52" s="10">
        <v>80000</v>
      </c>
      <c r="E52" s="15"/>
      <c r="F52" s="15"/>
    </row>
    <row r="53" spans="1:6" ht="12.75">
      <c r="A53">
        <v>3412</v>
      </c>
      <c r="B53" s="5">
        <v>6121</v>
      </c>
      <c r="C53" t="s">
        <v>81</v>
      </c>
      <c r="D53" s="10">
        <v>0</v>
      </c>
      <c r="E53" s="10"/>
      <c r="F53" s="4"/>
    </row>
    <row r="54" spans="1:6" ht="12.75">
      <c r="A54" s="1" t="s">
        <v>82</v>
      </c>
      <c r="B54" s="7"/>
      <c r="C54" s="1"/>
      <c r="D54" s="15">
        <f>SUM(D52:D53)</f>
        <v>80000</v>
      </c>
      <c r="E54" s="10"/>
      <c r="F54" s="4"/>
    </row>
    <row r="55" spans="1:6" ht="12.75">
      <c r="A55">
        <v>3419</v>
      </c>
      <c r="B55" s="5">
        <v>5137</v>
      </c>
      <c r="C55" s="22" t="s">
        <v>107</v>
      </c>
      <c r="D55" s="10">
        <v>0</v>
      </c>
      <c r="E55" s="10"/>
      <c r="F55" s="4"/>
    </row>
    <row r="56" spans="1:6" ht="12.75">
      <c r="A56">
        <v>3419</v>
      </c>
      <c r="B56" s="5">
        <v>5139</v>
      </c>
      <c r="C56" t="s">
        <v>27</v>
      </c>
      <c r="D56" s="10">
        <v>15000</v>
      </c>
      <c r="E56" s="10"/>
      <c r="F56" s="4"/>
    </row>
    <row r="57" spans="1:6" ht="12.75">
      <c r="A57">
        <v>3419</v>
      </c>
      <c r="B57" s="5">
        <v>5156</v>
      </c>
      <c r="C57" t="s">
        <v>12</v>
      </c>
      <c r="D57" s="10">
        <v>10000</v>
      </c>
      <c r="E57" s="10"/>
      <c r="F57" s="4"/>
    </row>
    <row r="58" spans="1:6" ht="12.75">
      <c r="A58">
        <v>3419</v>
      </c>
      <c r="B58" s="5">
        <v>5169</v>
      </c>
      <c r="C58" t="s">
        <v>24</v>
      </c>
      <c r="D58" s="10">
        <v>5000</v>
      </c>
      <c r="E58" s="10"/>
      <c r="F58" s="4"/>
    </row>
    <row r="59" spans="1:6" ht="12.75">
      <c r="A59">
        <v>3419</v>
      </c>
      <c r="B59" s="5">
        <v>5194</v>
      </c>
      <c r="C59" t="s">
        <v>84</v>
      </c>
      <c r="D59" s="10">
        <v>15000</v>
      </c>
      <c r="E59" s="10"/>
      <c r="F59" s="4"/>
    </row>
    <row r="60" spans="1:6" ht="12.75">
      <c r="A60">
        <v>3419</v>
      </c>
      <c r="B60" s="5">
        <v>5222</v>
      </c>
      <c r="C60" t="s">
        <v>72</v>
      </c>
      <c r="D60" s="10">
        <v>10000</v>
      </c>
      <c r="E60" s="10"/>
      <c r="F60" s="4"/>
    </row>
    <row r="61" spans="1:6" ht="12.75">
      <c r="A61" s="1" t="s">
        <v>141</v>
      </c>
      <c r="B61" s="7"/>
      <c r="C61" s="1"/>
      <c r="D61" s="15">
        <f>SUM(D55:D60)</f>
        <v>55000</v>
      </c>
      <c r="E61" s="15">
        <v>53000</v>
      </c>
      <c r="F61" s="15">
        <v>26979</v>
      </c>
    </row>
    <row r="62" spans="1:6" ht="12.75">
      <c r="A62">
        <v>3421</v>
      </c>
      <c r="B62" s="5">
        <v>5137</v>
      </c>
      <c r="C62" t="s">
        <v>69</v>
      </c>
      <c r="D62" s="11"/>
      <c r="E62" s="15"/>
      <c r="F62" s="15"/>
    </row>
    <row r="63" spans="1:6" ht="12.75">
      <c r="A63">
        <v>3421</v>
      </c>
      <c r="B63" s="5">
        <v>5139</v>
      </c>
      <c r="C63" t="s">
        <v>46</v>
      </c>
      <c r="D63" s="11">
        <v>5000</v>
      </c>
      <c r="E63" s="10"/>
      <c r="F63" s="4"/>
    </row>
    <row r="64" spans="1:6" ht="12.75">
      <c r="A64">
        <v>3421</v>
      </c>
      <c r="B64" s="5">
        <v>5169</v>
      </c>
      <c r="C64" t="s">
        <v>91</v>
      </c>
      <c r="D64" s="11">
        <v>5000</v>
      </c>
      <c r="E64" s="10"/>
      <c r="F64" s="4"/>
    </row>
    <row r="65" spans="1:6" ht="12.75">
      <c r="A65">
        <v>3421</v>
      </c>
      <c r="B65" s="5">
        <v>5194</v>
      </c>
      <c r="C65" t="s">
        <v>73</v>
      </c>
      <c r="D65" s="10">
        <v>1000</v>
      </c>
      <c r="E65" s="10"/>
      <c r="F65" s="4"/>
    </row>
    <row r="66" spans="1:6" ht="12.75">
      <c r="A66">
        <v>3421</v>
      </c>
      <c r="B66" s="5">
        <v>6121</v>
      </c>
      <c r="C66" s="22" t="s">
        <v>140</v>
      </c>
      <c r="D66" s="10">
        <v>350000</v>
      </c>
      <c r="E66" s="10"/>
      <c r="F66" s="4"/>
    </row>
    <row r="67" spans="1:6" ht="12.75">
      <c r="A67" s="1" t="s">
        <v>26</v>
      </c>
      <c r="D67" s="15">
        <f>SUM(D62:D66)</f>
        <v>361000</v>
      </c>
      <c r="E67" s="15">
        <v>211000</v>
      </c>
      <c r="F67" s="15">
        <v>195273</v>
      </c>
    </row>
    <row r="68" spans="1:6" ht="12.75">
      <c r="A68">
        <v>3631</v>
      </c>
      <c r="B68" s="5">
        <v>5154</v>
      </c>
      <c r="C68" t="s">
        <v>5</v>
      </c>
      <c r="D68" s="10">
        <v>18000</v>
      </c>
      <c r="E68" s="10"/>
      <c r="F68" s="4"/>
    </row>
    <row r="69" spans="1:6" ht="12.75">
      <c r="A69">
        <v>3631</v>
      </c>
      <c r="B69" s="5">
        <v>5171</v>
      </c>
      <c r="C69" t="s">
        <v>10</v>
      </c>
      <c r="D69" s="10">
        <v>15000</v>
      </c>
      <c r="E69" s="10"/>
      <c r="F69" s="4"/>
    </row>
    <row r="70" spans="1:6" ht="12.75">
      <c r="A70" s="24" t="s">
        <v>9</v>
      </c>
      <c r="B70" s="25"/>
      <c r="C70" s="25"/>
      <c r="D70" s="15">
        <f>SUM(D68:D69)</f>
        <v>33000</v>
      </c>
      <c r="E70" s="15">
        <v>33000</v>
      </c>
      <c r="F70" s="15">
        <v>18802</v>
      </c>
    </row>
    <row r="71" spans="1:6" ht="12.75">
      <c r="A71">
        <v>3632</v>
      </c>
      <c r="B71" s="5">
        <v>5021</v>
      </c>
      <c r="C71" t="s">
        <v>7</v>
      </c>
      <c r="D71" s="10">
        <v>10000</v>
      </c>
      <c r="E71" s="10"/>
      <c r="F71" s="4"/>
    </row>
    <row r="72" spans="1:6" ht="12.75">
      <c r="A72">
        <v>3632</v>
      </c>
      <c r="B72" s="5">
        <v>5139</v>
      </c>
      <c r="C72" t="s">
        <v>46</v>
      </c>
      <c r="D72" s="10">
        <v>5000</v>
      </c>
      <c r="E72" s="10"/>
      <c r="F72" s="4"/>
    </row>
    <row r="73" spans="1:6" ht="12.75">
      <c r="A73">
        <v>3632</v>
      </c>
      <c r="B73" s="5">
        <v>5156</v>
      </c>
      <c r="C73" t="s">
        <v>12</v>
      </c>
      <c r="D73" s="10">
        <v>10000</v>
      </c>
      <c r="E73" s="10"/>
      <c r="F73" s="4"/>
    </row>
    <row r="74" spans="1:6" ht="12.75">
      <c r="A74">
        <v>3632</v>
      </c>
      <c r="B74" s="5">
        <v>5171</v>
      </c>
      <c r="C74" t="s">
        <v>76</v>
      </c>
      <c r="D74" s="10">
        <v>5000</v>
      </c>
      <c r="E74" s="10"/>
      <c r="F74" s="4"/>
    </row>
    <row r="75" spans="1:6" ht="12.75">
      <c r="A75" s="24" t="s">
        <v>11</v>
      </c>
      <c r="B75" s="25"/>
      <c r="C75" s="25"/>
      <c r="D75" s="15">
        <f>SUM(D71:D74)</f>
        <v>30000</v>
      </c>
      <c r="E75" s="15">
        <v>420000</v>
      </c>
      <c r="F75" s="15">
        <v>377245</v>
      </c>
    </row>
    <row r="76" spans="1:6" ht="12.75">
      <c r="A76">
        <v>3639</v>
      </c>
      <c r="B76" s="5">
        <v>5329</v>
      </c>
      <c r="C76" s="22" t="s">
        <v>117</v>
      </c>
      <c r="D76" s="10">
        <v>6130</v>
      </c>
      <c r="E76" s="10"/>
      <c r="F76" s="4"/>
    </row>
    <row r="77" spans="1:6" ht="12.75">
      <c r="A77" s="1" t="s">
        <v>54</v>
      </c>
      <c r="B77" s="7"/>
      <c r="C77" s="1"/>
      <c r="D77" s="15">
        <f>SUM(D76:D76)</f>
        <v>6130</v>
      </c>
      <c r="E77" s="15">
        <v>28600</v>
      </c>
      <c r="F77" s="15">
        <v>28588</v>
      </c>
    </row>
    <row r="78" spans="1:6" ht="12.75">
      <c r="A78">
        <v>3722</v>
      </c>
      <c r="B78" s="5">
        <v>5137</v>
      </c>
      <c r="C78" t="s">
        <v>98</v>
      </c>
      <c r="D78" s="10">
        <v>0</v>
      </c>
      <c r="E78" s="10"/>
      <c r="F78" s="4"/>
    </row>
    <row r="79" spans="1:6" ht="12.75">
      <c r="A79">
        <v>3722</v>
      </c>
      <c r="B79" s="5">
        <v>5169</v>
      </c>
      <c r="C79" t="s">
        <v>13</v>
      </c>
      <c r="D79" s="10">
        <v>160000</v>
      </c>
      <c r="E79" s="10"/>
      <c r="F79" s="4"/>
    </row>
    <row r="80" spans="1:6" ht="12.75">
      <c r="A80" s="24" t="s">
        <v>16</v>
      </c>
      <c r="B80" s="25"/>
      <c r="C80" s="25"/>
      <c r="D80" s="15">
        <f>SUM(D78:D79)</f>
        <v>160000</v>
      </c>
      <c r="E80" s="15">
        <v>160000</v>
      </c>
      <c r="F80" s="15">
        <v>143202</v>
      </c>
    </row>
    <row r="81" spans="1:6" ht="12.75">
      <c r="A81">
        <v>3739</v>
      </c>
      <c r="B81" s="5">
        <v>5365</v>
      </c>
      <c r="C81" t="s">
        <v>97</v>
      </c>
      <c r="D81" s="10">
        <v>0</v>
      </c>
      <c r="E81" s="10"/>
      <c r="F81" s="4"/>
    </row>
    <row r="82" spans="1:6" ht="12.75">
      <c r="A82" s="24" t="s">
        <v>96</v>
      </c>
      <c r="B82" s="25"/>
      <c r="C82" s="25"/>
      <c r="D82" s="15">
        <v>0</v>
      </c>
      <c r="E82" s="15">
        <v>40000</v>
      </c>
      <c r="F82" s="15">
        <v>40000</v>
      </c>
    </row>
    <row r="83" spans="1:6" ht="12.75">
      <c r="A83">
        <v>3745</v>
      </c>
      <c r="B83" s="5">
        <v>5021</v>
      </c>
      <c r="C83" t="s">
        <v>7</v>
      </c>
      <c r="D83" s="10">
        <v>10000</v>
      </c>
      <c r="E83" s="10"/>
      <c r="F83" s="4"/>
    </row>
    <row r="84" spans="1:6" ht="12.75">
      <c r="A84">
        <v>3745</v>
      </c>
      <c r="B84" s="5">
        <v>5139</v>
      </c>
      <c r="C84" s="22" t="s">
        <v>120</v>
      </c>
      <c r="D84" s="10">
        <v>60000</v>
      </c>
      <c r="E84" s="10"/>
      <c r="F84" s="4"/>
    </row>
    <row r="85" spans="1:6" ht="12.75">
      <c r="A85">
        <v>3745</v>
      </c>
      <c r="B85" s="5">
        <v>5156</v>
      </c>
      <c r="C85" t="s">
        <v>57</v>
      </c>
      <c r="D85" s="10">
        <v>3000</v>
      </c>
      <c r="E85" s="10"/>
      <c r="F85" s="4"/>
    </row>
    <row r="86" spans="1:6" ht="12.75">
      <c r="A86">
        <v>3745</v>
      </c>
      <c r="B86" s="5">
        <v>5169</v>
      </c>
      <c r="C86" t="s">
        <v>91</v>
      </c>
      <c r="D86" s="10">
        <v>20000</v>
      </c>
      <c r="E86" s="10"/>
      <c r="F86" s="4"/>
    </row>
    <row r="87" spans="1:6" ht="12.75">
      <c r="A87">
        <v>3745</v>
      </c>
      <c r="B87" s="5">
        <v>5171</v>
      </c>
      <c r="C87" t="s">
        <v>76</v>
      </c>
      <c r="D87" s="10">
        <v>10000</v>
      </c>
      <c r="E87" s="10"/>
      <c r="F87" s="4"/>
    </row>
    <row r="88" spans="1:6" ht="12.75">
      <c r="A88">
        <v>3745</v>
      </c>
      <c r="B88" s="5">
        <v>6122</v>
      </c>
      <c r="C88" s="22" t="s">
        <v>142</v>
      </c>
      <c r="D88" s="10">
        <v>100000</v>
      </c>
      <c r="E88" s="10"/>
      <c r="F88" s="4"/>
    </row>
    <row r="89" spans="1:6" ht="12.75">
      <c r="A89" s="24" t="s">
        <v>17</v>
      </c>
      <c r="B89" s="24"/>
      <c r="C89" s="24"/>
      <c r="D89" s="15">
        <f>SUM(D83:D88)</f>
        <v>203000</v>
      </c>
      <c r="E89" s="15">
        <v>103000</v>
      </c>
      <c r="F89" s="15">
        <v>34090</v>
      </c>
    </row>
    <row r="90" spans="1:6" ht="12.75">
      <c r="A90">
        <v>5212</v>
      </c>
      <c r="B90" s="5">
        <v>5901</v>
      </c>
      <c r="C90" t="s">
        <v>85</v>
      </c>
      <c r="D90" s="10">
        <v>2000</v>
      </c>
      <c r="E90" s="10"/>
      <c r="F90" s="4"/>
    </row>
    <row r="91" spans="1:6" ht="12.75">
      <c r="A91">
        <v>5212</v>
      </c>
      <c r="B91" s="5">
        <v>5154</v>
      </c>
      <c r="C91" t="s">
        <v>5</v>
      </c>
      <c r="D91" s="10">
        <v>1000</v>
      </c>
      <c r="E91" s="10"/>
      <c r="F91" s="4"/>
    </row>
    <row r="92" spans="1:6" ht="12.75">
      <c r="A92" s="24" t="s">
        <v>86</v>
      </c>
      <c r="B92" s="25"/>
      <c r="C92" s="25"/>
      <c r="D92" s="15">
        <f>SUM(D90:D91)</f>
        <v>3000</v>
      </c>
      <c r="E92" s="15">
        <v>3000</v>
      </c>
      <c r="F92" s="15">
        <v>640</v>
      </c>
    </row>
    <row r="93" spans="1:6" ht="12.75">
      <c r="A93">
        <v>5274</v>
      </c>
      <c r="B93" s="5">
        <v>5169</v>
      </c>
      <c r="C93" t="s">
        <v>24</v>
      </c>
      <c r="D93" s="10">
        <v>1000</v>
      </c>
      <c r="E93" s="10"/>
      <c r="F93" s="4"/>
    </row>
    <row r="94" spans="1:6" ht="12.75">
      <c r="A94" s="24" t="s">
        <v>87</v>
      </c>
      <c r="B94" s="25"/>
      <c r="C94" s="25"/>
      <c r="D94" s="15">
        <f>SUM(D93)</f>
        <v>1000</v>
      </c>
      <c r="E94" s="15">
        <v>1000</v>
      </c>
      <c r="F94" s="15">
        <v>0</v>
      </c>
    </row>
    <row r="95" spans="1:6" ht="12.75">
      <c r="A95">
        <v>5512</v>
      </c>
      <c r="B95" s="5">
        <v>5139</v>
      </c>
      <c r="C95" t="s">
        <v>46</v>
      </c>
      <c r="D95" s="10">
        <v>10000</v>
      </c>
      <c r="E95" s="10"/>
      <c r="F95" s="4"/>
    </row>
    <row r="96" spans="1:6" ht="12.75">
      <c r="A96">
        <v>5512</v>
      </c>
      <c r="B96" s="5">
        <v>5154</v>
      </c>
      <c r="C96" t="s">
        <v>5</v>
      </c>
      <c r="D96" s="10">
        <v>2000</v>
      </c>
      <c r="E96" s="10"/>
      <c r="F96" s="4"/>
    </row>
    <row r="97" spans="1:6" ht="12.75">
      <c r="A97">
        <v>5512</v>
      </c>
      <c r="B97" s="5">
        <v>5156</v>
      </c>
      <c r="C97" t="s">
        <v>15</v>
      </c>
      <c r="D97" s="10">
        <v>10000</v>
      </c>
      <c r="E97" s="10"/>
      <c r="F97" s="4"/>
    </row>
    <row r="98" spans="1:6" ht="12.75">
      <c r="A98">
        <v>5512</v>
      </c>
      <c r="B98" s="5">
        <v>5163</v>
      </c>
      <c r="C98" t="s">
        <v>70</v>
      </c>
      <c r="D98" s="10">
        <v>4000</v>
      </c>
      <c r="E98" s="10"/>
      <c r="F98" s="4"/>
    </row>
    <row r="99" spans="1:6" ht="12.75">
      <c r="A99">
        <v>5512</v>
      </c>
      <c r="B99" s="5">
        <v>5171</v>
      </c>
      <c r="C99" s="22" t="s">
        <v>76</v>
      </c>
      <c r="D99" s="10">
        <v>10000</v>
      </c>
      <c r="E99" s="10"/>
      <c r="F99" s="4"/>
    </row>
    <row r="100" spans="1:6" ht="12.75">
      <c r="A100">
        <v>5512</v>
      </c>
      <c r="B100" s="5">
        <v>5175</v>
      </c>
      <c r="C100" t="s">
        <v>88</v>
      </c>
      <c r="D100" s="10">
        <v>2000</v>
      </c>
      <c r="E100" s="10"/>
      <c r="F100" s="4"/>
    </row>
    <row r="101" spans="1:6" ht="12.75">
      <c r="A101" s="24" t="s">
        <v>14</v>
      </c>
      <c r="B101" s="25"/>
      <c r="C101" s="25"/>
      <c r="D101" s="15">
        <f>SUM(D95:D100)</f>
        <v>38000</v>
      </c>
      <c r="E101" s="15">
        <v>81000</v>
      </c>
      <c r="F101" s="15">
        <v>23986</v>
      </c>
    </row>
    <row r="102" spans="1:6" ht="12.75">
      <c r="A102">
        <v>6112</v>
      </c>
      <c r="B102" s="5">
        <v>5023</v>
      </c>
      <c r="C102" t="s">
        <v>19</v>
      </c>
      <c r="D102" s="10">
        <v>315000</v>
      </c>
      <c r="E102" s="10"/>
      <c r="F102" s="4"/>
    </row>
    <row r="103" spans="1:6" ht="12.75">
      <c r="A103">
        <v>6112</v>
      </c>
      <c r="B103" s="5">
        <v>5032</v>
      </c>
      <c r="C103" t="s">
        <v>47</v>
      </c>
      <c r="D103" s="10">
        <v>29000</v>
      </c>
      <c r="E103" s="10"/>
      <c r="F103" s="4"/>
    </row>
    <row r="104" spans="1:6" ht="12.75">
      <c r="A104">
        <v>6112</v>
      </c>
      <c r="B104" s="5">
        <v>5173</v>
      </c>
      <c r="C104" t="s">
        <v>20</v>
      </c>
      <c r="D104" s="10">
        <v>2000</v>
      </c>
      <c r="E104" s="10"/>
      <c r="F104" s="4"/>
    </row>
    <row r="105" spans="1:6" ht="12.75">
      <c r="A105" s="1" t="s">
        <v>18</v>
      </c>
      <c r="D105" s="21">
        <f>SUM(D102:D104)</f>
        <v>346000</v>
      </c>
      <c r="E105" s="15">
        <v>287000</v>
      </c>
      <c r="F105" s="15">
        <v>238745</v>
      </c>
    </row>
    <row r="106" spans="1:6" ht="12.75">
      <c r="A106">
        <v>6100</v>
      </c>
      <c r="B106" s="5">
        <v>5021</v>
      </c>
      <c r="C106" s="22" t="s">
        <v>108</v>
      </c>
      <c r="D106" s="23"/>
      <c r="E106" s="10"/>
      <c r="F106" s="4"/>
    </row>
    <row r="107" spans="1:6" ht="12.75">
      <c r="A107">
        <v>6100</v>
      </c>
      <c r="B107" s="5">
        <v>5039</v>
      </c>
      <c r="C107" s="22" t="s">
        <v>27</v>
      </c>
      <c r="D107" s="10"/>
      <c r="E107" s="10"/>
      <c r="F107" s="4"/>
    </row>
    <row r="108" spans="1:6" ht="12.75">
      <c r="A108">
        <v>6100</v>
      </c>
      <c r="B108" s="5">
        <v>5175</v>
      </c>
      <c r="C108" s="22" t="s">
        <v>109</v>
      </c>
      <c r="D108" s="10"/>
      <c r="E108" s="10"/>
      <c r="F108" s="4"/>
    </row>
    <row r="109" spans="1:6" ht="12.75">
      <c r="A109">
        <v>6100</v>
      </c>
      <c r="B109" s="5">
        <v>5901</v>
      </c>
      <c r="C109" s="22" t="s">
        <v>85</v>
      </c>
      <c r="D109" s="10"/>
      <c r="E109" s="10"/>
      <c r="F109" s="4"/>
    </row>
    <row r="110" spans="1:6" ht="12.75">
      <c r="A110" s="1" t="s">
        <v>134</v>
      </c>
      <c r="D110" s="21">
        <f>SUM(D106:D109)</f>
        <v>0</v>
      </c>
      <c r="E110" s="15">
        <v>52950</v>
      </c>
      <c r="F110" s="9">
        <v>20699</v>
      </c>
    </row>
    <row r="111" spans="1:6" ht="12.75">
      <c r="A111">
        <v>6171</v>
      </c>
      <c r="B111" s="5">
        <v>5021</v>
      </c>
      <c r="C111" t="s">
        <v>7</v>
      </c>
      <c r="D111" s="10">
        <v>50000</v>
      </c>
      <c r="E111" s="10"/>
      <c r="F111" s="4"/>
    </row>
    <row r="112" spans="1:6" ht="12.75">
      <c r="A112">
        <v>6171</v>
      </c>
      <c r="B112" s="5">
        <v>5139</v>
      </c>
      <c r="C112" t="s">
        <v>27</v>
      </c>
      <c r="D112" s="10">
        <v>15000</v>
      </c>
      <c r="E112" s="10"/>
      <c r="F112" s="4"/>
    </row>
    <row r="113" spans="1:6" ht="12.75">
      <c r="A113">
        <v>6171</v>
      </c>
      <c r="B113" s="5">
        <v>5161</v>
      </c>
      <c r="C113" t="s">
        <v>22</v>
      </c>
      <c r="D113" s="10">
        <v>3500</v>
      </c>
      <c r="E113" s="10"/>
      <c r="F113" s="4"/>
    </row>
    <row r="114" spans="1:6" ht="12.75">
      <c r="A114">
        <v>6171</v>
      </c>
      <c r="B114" s="5">
        <v>5162</v>
      </c>
      <c r="C114" t="s">
        <v>42</v>
      </c>
      <c r="D114" s="10">
        <v>4000</v>
      </c>
      <c r="E114" s="10"/>
      <c r="F114" s="4"/>
    </row>
    <row r="115" spans="1:6" ht="12.75">
      <c r="A115">
        <v>6171</v>
      </c>
      <c r="B115" s="5">
        <v>5166</v>
      </c>
      <c r="C115" t="s">
        <v>71</v>
      </c>
      <c r="D115" s="10">
        <v>3000</v>
      </c>
      <c r="E115" s="10"/>
      <c r="F115" s="4"/>
    </row>
    <row r="116" spans="1:6" ht="12.75">
      <c r="A116">
        <v>6171</v>
      </c>
      <c r="B116" s="5">
        <v>5168</v>
      </c>
      <c r="C116" t="s">
        <v>83</v>
      </c>
      <c r="D116" s="10">
        <v>20000</v>
      </c>
      <c r="E116" s="10"/>
      <c r="F116" s="4"/>
    </row>
    <row r="117" spans="1:6" ht="12.75">
      <c r="A117">
        <v>6171</v>
      </c>
      <c r="B117" s="5">
        <v>5169</v>
      </c>
      <c r="C117" t="s">
        <v>24</v>
      </c>
      <c r="D117" s="10">
        <v>40000</v>
      </c>
      <c r="E117" s="10"/>
      <c r="F117" s="4"/>
    </row>
    <row r="118" spans="1:6" ht="12.75">
      <c r="A118">
        <v>6171</v>
      </c>
      <c r="B118" s="5">
        <v>5171</v>
      </c>
      <c r="C118" t="s">
        <v>25</v>
      </c>
      <c r="D118" s="10">
        <v>5000</v>
      </c>
      <c r="E118" s="10"/>
      <c r="F118" s="4"/>
    </row>
    <row r="119" spans="1:6" ht="12.75">
      <c r="A119">
        <v>6171</v>
      </c>
      <c r="B119" s="5">
        <v>5362</v>
      </c>
      <c r="C119" t="s">
        <v>92</v>
      </c>
      <c r="D119" s="10">
        <v>2000</v>
      </c>
      <c r="E119" s="10"/>
      <c r="F119" s="4"/>
    </row>
    <row r="120" spans="1:6" ht="12.75">
      <c r="A120" s="1" t="s">
        <v>21</v>
      </c>
      <c r="D120" s="15">
        <f>SUM(D111:D119)</f>
        <v>142500</v>
      </c>
      <c r="E120" s="15">
        <v>170000</v>
      </c>
      <c r="F120" s="15">
        <v>138617</v>
      </c>
    </row>
    <row r="121" spans="1:6" ht="12.75">
      <c r="A121">
        <v>6310</v>
      </c>
      <c r="B121" s="5">
        <v>5163</v>
      </c>
      <c r="C121" t="s">
        <v>23</v>
      </c>
      <c r="D121" s="10">
        <v>5000</v>
      </c>
      <c r="E121" s="10"/>
      <c r="F121" s="4"/>
    </row>
    <row r="122" spans="1:6" ht="12.75">
      <c r="A122" s="1" t="s">
        <v>52</v>
      </c>
      <c r="D122" s="15">
        <f>SUM(D121)</f>
        <v>5000</v>
      </c>
      <c r="E122" s="15">
        <v>5000</v>
      </c>
      <c r="F122" s="15">
        <v>4451</v>
      </c>
    </row>
    <row r="123" spans="1:6" ht="12.75">
      <c r="A123">
        <v>6320</v>
      </c>
      <c r="B123" s="5">
        <v>5163</v>
      </c>
      <c r="C123" t="s">
        <v>55</v>
      </c>
      <c r="D123" s="10">
        <v>15000</v>
      </c>
      <c r="E123" s="10"/>
      <c r="F123" s="4"/>
    </row>
    <row r="124" spans="1:6" ht="12.75">
      <c r="A124" s="1" t="s">
        <v>53</v>
      </c>
      <c r="B124" s="7"/>
      <c r="C124" s="1"/>
      <c r="D124" s="21">
        <f>SUM(D123)</f>
        <v>15000</v>
      </c>
      <c r="E124" s="15">
        <v>7000</v>
      </c>
      <c r="F124" s="15">
        <v>6726</v>
      </c>
    </row>
    <row r="125" spans="1:6" ht="12.75">
      <c r="A125">
        <v>6399</v>
      </c>
      <c r="B125" s="5">
        <v>5362</v>
      </c>
      <c r="C125" s="22" t="s">
        <v>116</v>
      </c>
      <c r="D125" s="10">
        <v>40000</v>
      </c>
      <c r="E125" s="15"/>
      <c r="F125" s="9"/>
    </row>
    <row r="126" spans="1:6" ht="12.75">
      <c r="A126" s="1" t="s">
        <v>115</v>
      </c>
      <c r="D126" s="15">
        <f>SUM(D125)</f>
        <v>40000</v>
      </c>
      <c r="E126" s="15">
        <v>40000</v>
      </c>
      <c r="F126" s="15">
        <v>12160</v>
      </c>
    </row>
    <row r="127" spans="1:6" ht="12.75">
      <c r="A127">
        <v>6402</v>
      </c>
      <c r="B127" s="5">
        <v>5366</v>
      </c>
      <c r="C127" t="s">
        <v>99</v>
      </c>
      <c r="D127" s="10">
        <v>32250</v>
      </c>
      <c r="E127" s="15"/>
      <c r="F127" s="9"/>
    </row>
    <row r="128" spans="1:6" ht="12.75">
      <c r="A128" s="1" t="s">
        <v>100</v>
      </c>
      <c r="D128" s="15">
        <f>SUM(D127)</f>
        <v>32250</v>
      </c>
      <c r="E128" s="15">
        <v>12190</v>
      </c>
      <c r="F128" s="15">
        <v>12183</v>
      </c>
    </row>
    <row r="129" spans="1:5" ht="12.75">
      <c r="A129" s="8" t="s">
        <v>41</v>
      </c>
      <c r="D129" s="15">
        <f>SUM(D128+D126+D124+D122+D120+D110+D105+D101+D94+D92+D89+D82+D80+D77+D75+D70+D67+D61+D51+D47+D40+D38+D34+D28+D26+D18+D15+D10+D54)</f>
        <v>3190880</v>
      </c>
      <c r="E129" s="10"/>
    </row>
    <row r="132" ht="12.75">
      <c r="C132" s="22" t="s">
        <v>119</v>
      </c>
    </row>
  </sheetData>
  <sheetProtection/>
  <mergeCells count="19">
    <mergeCell ref="A2:F2"/>
    <mergeCell ref="A101:C101"/>
    <mergeCell ref="A28:C28"/>
    <mergeCell ref="A80:C80"/>
    <mergeCell ref="A89:C89"/>
    <mergeCell ref="A47:C47"/>
    <mergeCell ref="A92:C92"/>
    <mergeCell ref="A94:C94"/>
    <mergeCell ref="A82:C82"/>
    <mergeCell ref="A10:C10"/>
    <mergeCell ref="A40:C40"/>
    <mergeCell ref="A4:C4"/>
    <mergeCell ref="A70:C70"/>
    <mergeCell ref="A75:C75"/>
    <mergeCell ref="A15:C15"/>
    <mergeCell ref="A18:C18"/>
    <mergeCell ref="A26:C26"/>
    <mergeCell ref="A38:C38"/>
    <mergeCell ref="A34:C3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.57421875" style="4" customWidth="1"/>
    <col min="2" max="2" width="5.7109375" style="5" customWidth="1"/>
    <col min="3" max="3" width="43.28125" style="0" customWidth="1"/>
    <col min="4" max="4" width="10.00390625" style="0" customWidth="1"/>
    <col min="5" max="5" width="10.00390625" style="10" customWidth="1"/>
    <col min="6" max="6" width="10.140625" style="0" customWidth="1"/>
  </cols>
  <sheetData>
    <row r="2" spans="1:6" s="2" customFormat="1" ht="20.25">
      <c r="A2" s="27" t="s">
        <v>122</v>
      </c>
      <c r="B2" s="27"/>
      <c r="C2" s="27"/>
      <c r="D2" s="27"/>
      <c r="E2" s="27"/>
      <c r="F2" s="27"/>
    </row>
    <row r="3" ht="15" customHeight="1"/>
    <row r="4" spans="1:5" ht="15.75">
      <c r="A4" s="3" t="s">
        <v>3</v>
      </c>
      <c r="B4" s="3"/>
      <c r="E4"/>
    </row>
    <row r="5" spans="1:5" ht="15.75">
      <c r="A5" s="3"/>
      <c r="B5" s="3"/>
      <c r="E5"/>
    </row>
    <row r="6" spans="1:6" ht="15.75">
      <c r="A6" s="3"/>
      <c r="B6" s="3"/>
      <c r="D6" s="5" t="s">
        <v>101</v>
      </c>
      <c r="E6" s="5" t="s">
        <v>103</v>
      </c>
      <c r="F6" s="5" t="s">
        <v>102</v>
      </c>
    </row>
    <row r="7" spans="1:6" ht="15.75">
      <c r="A7" s="3"/>
      <c r="B7" s="3"/>
      <c r="D7" s="5">
        <v>2019</v>
      </c>
      <c r="E7" s="5" t="s">
        <v>124</v>
      </c>
      <c r="F7" s="5">
        <v>2018</v>
      </c>
    </row>
    <row r="9" ht="12.75">
      <c r="A9" s="8"/>
    </row>
    <row r="10" spans="1:6" ht="12.75">
      <c r="A10" s="9"/>
      <c r="B10" s="5">
        <v>1111</v>
      </c>
      <c r="C10" t="s">
        <v>29</v>
      </c>
      <c r="D10" s="10">
        <v>580000</v>
      </c>
      <c r="E10">
        <v>510000</v>
      </c>
      <c r="F10">
        <v>580084</v>
      </c>
    </row>
    <row r="11" spans="2:6" ht="12.75">
      <c r="B11" s="5">
        <v>1112</v>
      </c>
      <c r="C11" t="s">
        <v>62</v>
      </c>
      <c r="D11" s="10">
        <v>14000</v>
      </c>
      <c r="E11">
        <v>15000</v>
      </c>
      <c r="F11">
        <v>13566</v>
      </c>
    </row>
    <row r="12" spans="2:6" ht="12.75">
      <c r="B12" s="5">
        <v>1113</v>
      </c>
      <c r="C12" t="s">
        <v>30</v>
      </c>
      <c r="D12" s="10">
        <v>50000</v>
      </c>
      <c r="E12">
        <v>50000</v>
      </c>
      <c r="F12">
        <v>53604</v>
      </c>
    </row>
    <row r="13" spans="2:6" ht="12.75">
      <c r="B13" s="5">
        <v>1121</v>
      </c>
      <c r="C13" t="s">
        <v>31</v>
      </c>
      <c r="D13" s="10">
        <v>500000</v>
      </c>
      <c r="E13">
        <v>500000</v>
      </c>
      <c r="F13">
        <v>492225</v>
      </c>
    </row>
    <row r="14" spans="2:6" ht="12.75">
      <c r="B14" s="5">
        <v>1122</v>
      </c>
      <c r="C14" s="22" t="s">
        <v>114</v>
      </c>
      <c r="D14" s="10">
        <v>40000</v>
      </c>
      <c r="E14">
        <v>40000</v>
      </c>
      <c r="F14">
        <v>12160</v>
      </c>
    </row>
    <row r="15" spans="2:6" ht="12.75">
      <c r="B15" s="5">
        <v>1211</v>
      </c>
      <c r="C15" t="s">
        <v>32</v>
      </c>
      <c r="D15" s="10">
        <v>1300000</v>
      </c>
      <c r="E15">
        <v>1020000</v>
      </c>
      <c r="F15">
        <v>1211264</v>
      </c>
    </row>
    <row r="16" spans="2:6" ht="12.75">
      <c r="B16" s="5">
        <v>1381</v>
      </c>
      <c r="C16" t="s">
        <v>123</v>
      </c>
      <c r="D16" s="10">
        <v>10000</v>
      </c>
      <c r="E16">
        <v>10000</v>
      </c>
      <c r="F16">
        <v>14245</v>
      </c>
    </row>
    <row r="17" spans="2:6" ht="12.75">
      <c r="B17" s="5">
        <v>1511</v>
      </c>
      <c r="C17" t="s">
        <v>33</v>
      </c>
      <c r="D17" s="10">
        <v>140000</v>
      </c>
      <c r="E17">
        <v>140000</v>
      </c>
      <c r="F17">
        <v>139869</v>
      </c>
    </row>
    <row r="18" spans="1:6" ht="12.75">
      <c r="A18" s="8" t="s">
        <v>28</v>
      </c>
      <c r="D18" s="15">
        <f>SUM(D10:D17)</f>
        <v>2634000</v>
      </c>
      <c r="E18" s="15">
        <f>SUM(E10:E17)</f>
        <v>2285000</v>
      </c>
      <c r="F18" s="15">
        <f>SUM(F10:F17)</f>
        <v>2517017</v>
      </c>
    </row>
    <row r="19" spans="2:6" ht="12.75">
      <c r="B19" s="5">
        <v>1340</v>
      </c>
      <c r="C19" t="s">
        <v>34</v>
      </c>
      <c r="D19" s="10">
        <v>87000</v>
      </c>
      <c r="E19" s="10">
        <v>87000</v>
      </c>
      <c r="F19">
        <v>87200</v>
      </c>
    </row>
    <row r="20" spans="2:6" ht="12.75">
      <c r="B20" s="5">
        <v>1341</v>
      </c>
      <c r="C20" t="s">
        <v>36</v>
      </c>
      <c r="D20" s="10">
        <v>2100</v>
      </c>
      <c r="E20" s="10">
        <v>2000</v>
      </c>
      <c r="F20">
        <v>2142</v>
      </c>
    </row>
    <row r="21" spans="2:6" ht="12.75">
      <c r="B21" s="5">
        <v>1361</v>
      </c>
      <c r="C21" t="s">
        <v>38</v>
      </c>
      <c r="D21" s="10">
        <v>500</v>
      </c>
      <c r="E21" s="10">
        <v>500</v>
      </c>
      <c r="F21">
        <v>0</v>
      </c>
    </row>
    <row r="22" spans="2:6" ht="12.75">
      <c r="B22" s="5">
        <v>4111</v>
      </c>
      <c r="C22" s="22" t="s">
        <v>110</v>
      </c>
      <c r="D22" s="10"/>
      <c r="E22" s="10">
        <v>52950</v>
      </c>
      <c r="F22">
        <v>52946</v>
      </c>
    </row>
    <row r="23" spans="2:6" ht="12.75">
      <c r="B23" s="5">
        <v>4112</v>
      </c>
      <c r="C23" t="s">
        <v>37</v>
      </c>
      <c r="D23" s="10">
        <v>65400</v>
      </c>
      <c r="E23" s="10">
        <v>60900</v>
      </c>
      <c r="F23">
        <v>60900</v>
      </c>
    </row>
    <row r="24" spans="1:6" ht="12.75">
      <c r="A24" s="4">
        <v>1032</v>
      </c>
      <c r="B24" s="5">
        <v>2119</v>
      </c>
      <c r="C24" t="s">
        <v>93</v>
      </c>
      <c r="D24" s="10">
        <v>20000</v>
      </c>
      <c r="E24" s="10">
        <v>20000</v>
      </c>
      <c r="F24">
        <v>28932</v>
      </c>
    </row>
    <row r="25" spans="1:6" ht="12.75">
      <c r="A25" s="4">
        <v>2310</v>
      </c>
      <c r="B25" s="5">
        <v>2111</v>
      </c>
      <c r="C25" t="s">
        <v>35</v>
      </c>
      <c r="D25" s="10">
        <v>190000</v>
      </c>
      <c r="E25" s="10">
        <v>155000</v>
      </c>
      <c r="F25">
        <v>160032</v>
      </c>
    </row>
    <row r="26" spans="1:6" ht="12.75">
      <c r="A26" s="4">
        <v>2310</v>
      </c>
      <c r="B26" s="5">
        <v>2119</v>
      </c>
      <c r="C26" t="s">
        <v>78</v>
      </c>
      <c r="D26" s="10">
        <v>6000</v>
      </c>
      <c r="E26" s="10">
        <v>3000</v>
      </c>
      <c r="F26">
        <v>5599</v>
      </c>
    </row>
    <row r="27" spans="1:6" ht="12.75">
      <c r="A27" s="4">
        <v>2310</v>
      </c>
      <c r="B27" s="5">
        <v>2324</v>
      </c>
      <c r="C27" t="s">
        <v>125</v>
      </c>
      <c r="D27" s="10">
        <v>0</v>
      </c>
      <c r="E27" s="10">
        <v>14000</v>
      </c>
      <c r="F27">
        <v>14070</v>
      </c>
    </row>
    <row r="28" spans="1:6" ht="12.75">
      <c r="A28" s="4">
        <v>2369</v>
      </c>
      <c r="B28" s="5">
        <v>2212</v>
      </c>
      <c r="C28" t="s">
        <v>126</v>
      </c>
      <c r="D28" s="10"/>
      <c r="E28" s="10">
        <v>25000</v>
      </c>
      <c r="F28">
        <v>25000</v>
      </c>
    </row>
    <row r="29" spans="1:6" ht="12.75">
      <c r="A29" s="4">
        <v>3392</v>
      </c>
      <c r="B29" s="5">
        <v>2324</v>
      </c>
      <c r="C29" t="s">
        <v>127</v>
      </c>
      <c r="D29" s="10"/>
      <c r="E29" s="10">
        <v>3660</v>
      </c>
      <c r="F29">
        <v>3667</v>
      </c>
    </row>
    <row r="30" spans="1:6" ht="12.75">
      <c r="A30" s="4">
        <v>3613</v>
      </c>
      <c r="B30" s="5">
        <v>2132</v>
      </c>
      <c r="C30" t="s">
        <v>58</v>
      </c>
      <c r="D30" s="10">
        <v>40000</v>
      </c>
      <c r="E30" s="10">
        <v>40000</v>
      </c>
      <c r="F30">
        <v>45535</v>
      </c>
    </row>
    <row r="31" spans="1:6" ht="12.75">
      <c r="A31" s="4">
        <v>3631</v>
      </c>
      <c r="B31" s="5">
        <v>2324</v>
      </c>
      <c r="C31" t="s">
        <v>128</v>
      </c>
      <c r="D31" s="10"/>
      <c r="E31" s="10">
        <v>90</v>
      </c>
      <c r="F31">
        <v>91</v>
      </c>
    </row>
    <row r="32" spans="1:6" ht="12.75">
      <c r="A32" s="4">
        <v>3632</v>
      </c>
      <c r="B32" s="5">
        <v>2111</v>
      </c>
      <c r="C32" t="s">
        <v>129</v>
      </c>
      <c r="D32" s="10"/>
      <c r="E32" s="10">
        <v>0</v>
      </c>
      <c r="F32">
        <v>1266</v>
      </c>
    </row>
    <row r="33" spans="1:6" ht="12.75">
      <c r="A33" s="4">
        <v>3639</v>
      </c>
      <c r="B33" s="5">
        <v>2119</v>
      </c>
      <c r="C33" t="s">
        <v>130</v>
      </c>
      <c r="D33" s="10"/>
      <c r="E33" s="10">
        <v>0</v>
      </c>
      <c r="F33">
        <v>3100</v>
      </c>
    </row>
    <row r="34" spans="1:6" ht="12.75">
      <c r="A34" s="4">
        <v>3639</v>
      </c>
      <c r="B34" s="5">
        <v>2131</v>
      </c>
      <c r="C34" t="s">
        <v>77</v>
      </c>
      <c r="D34" s="10">
        <v>6000</v>
      </c>
      <c r="E34" s="10">
        <v>4830</v>
      </c>
      <c r="F34">
        <v>6044</v>
      </c>
    </row>
    <row r="35" spans="1:6" ht="12.75">
      <c r="A35" s="4">
        <v>3639</v>
      </c>
      <c r="B35" s="5">
        <v>3111</v>
      </c>
      <c r="C35" t="s">
        <v>90</v>
      </c>
      <c r="D35" s="10">
        <v>0</v>
      </c>
      <c r="E35" s="10">
        <v>0</v>
      </c>
      <c r="F35">
        <v>0</v>
      </c>
    </row>
    <row r="36" spans="1:6" ht="12.75">
      <c r="A36" s="4">
        <v>3725</v>
      </c>
      <c r="B36" s="5">
        <v>2324</v>
      </c>
      <c r="C36" t="s">
        <v>40</v>
      </c>
      <c r="D36" s="10">
        <v>30000</v>
      </c>
      <c r="E36" s="10">
        <v>40000</v>
      </c>
      <c r="F36">
        <v>30835</v>
      </c>
    </row>
    <row r="37" spans="1:6" ht="12.75">
      <c r="A37" s="4">
        <v>3739</v>
      </c>
      <c r="B37" s="5">
        <v>2222</v>
      </c>
      <c r="C37" t="s">
        <v>94</v>
      </c>
      <c r="D37" s="10">
        <v>21760</v>
      </c>
      <c r="E37" s="10">
        <v>24190</v>
      </c>
      <c r="F37">
        <v>24198</v>
      </c>
    </row>
    <row r="38" spans="1:6" ht="12.75">
      <c r="A38" s="4">
        <v>6171</v>
      </c>
      <c r="B38" s="5">
        <v>2329</v>
      </c>
      <c r="C38" t="s">
        <v>39</v>
      </c>
      <c r="D38" s="10">
        <v>1000</v>
      </c>
      <c r="E38" s="10">
        <v>1000</v>
      </c>
      <c r="F38">
        <v>0</v>
      </c>
    </row>
    <row r="39" spans="1:6" ht="12.75">
      <c r="A39" s="4">
        <v>6409</v>
      </c>
      <c r="B39" s="5">
        <v>3201</v>
      </c>
      <c r="C39" t="s">
        <v>132</v>
      </c>
      <c r="D39" s="10"/>
      <c r="F39">
        <v>1811</v>
      </c>
    </row>
    <row r="40" spans="1:6" ht="12.75">
      <c r="A40" s="8" t="s">
        <v>59</v>
      </c>
      <c r="D40" s="15">
        <f>SUM(D19:D38)</f>
        <v>469760</v>
      </c>
      <c r="E40" s="15"/>
      <c r="F40" s="15"/>
    </row>
    <row r="41" spans="1:6" ht="12.75">
      <c r="A41" s="8" t="s">
        <v>61</v>
      </c>
      <c r="D41" s="15">
        <f>SUM(D40,D18)</f>
        <v>3103760</v>
      </c>
      <c r="E41" s="15"/>
      <c r="F41" s="15"/>
    </row>
    <row r="42" spans="1:4" ht="12.75">
      <c r="A42" s="4">
        <v>8115</v>
      </c>
      <c r="C42" t="s">
        <v>75</v>
      </c>
      <c r="D42" s="15">
        <f>D46-D41</f>
        <v>87120</v>
      </c>
    </row>
    <row r="43" spans="1:4" ht="12.75">
      <c r="A43" s="8"/>
      <c r="D43" s="10"/>
    </row>
    <row r="44" spans="1:4" ht="12.75">
      <c r="A44" s="8"/>
      <c r="D44" s="10"/>
    </row>
    <row r="45" spans="1:4" ht="12.75">
      <c r="A45" s="8"/>
      <c r="D45" s="15"/>
    </row>
    <row r="46" spans="1:4" ht="12.75">
      <c r="A46" s="8" t="s">
        <v>60</v>
      </c>
      <c r="D46" s="15">
        <v>3190880</v>
      </c>
    </row>
    <row r="47" spans="1:4" ht="12.75">
      <c r="A47" s="8"/>
      <c r="D47" s="15"/>
    </row>
    <row r="48" spans="1:4" ht="12.75">
      <c r="A48" s="8"/>
      <c r="D48" s="15"/>
    </row>
    <row r="49" spans="1:4" ht="12.75">
      <c r="A49" s="8" t="s">
        <v>111</v>
      </c>
      <c r="B49" s="8" t="s">
        <v>133</v>
      </c>
      <c r="C49" s="1"/>
      <c r="D49" s="15">
        <v>3928680.92</v>
      </c>
    </row>
    <row r="50" spans="1:4" ht="12.75">
      <c r="A50" s="8"/>
      <c r="D50" s="10"/>
    </row>
    <row r="51" ht="12.75">
      <c r="C51" s="22" t="s">
        <v>112</v>
      </c>
    </row>
    <row r="52" spans="3:4" ht="12.75">
      <c r="C52" s="22" t="s">
        <v>113</v>
      </c>
      <c r="D52" s="13"/>
    </row>
    <row r="53" spans="3:4" ht="12.75">
      <c r="C53" s="22" t="s">
        <v>131</v>
      </c>
      <c r="D53" s="11"/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ČERNOHOUS JÍŘÍ</dc:creator>
  <cp:keywords/>
  <dc:description/>
  <cp:lastModifiedBy>PC</cp:lastModifiedBy>
  <cp:lastPrinted>2019-01-28T18:53:42Z</cp:lastPrinted>
  <dcterms:created xsi:type="dcterms:W3CDTF">2006-11-23T17:45:10Z</dcterms:created>
  <dcterms:modified xsi:type="dcterms:W3CDTF">2019-01-28T18:56:02Z</dcterms:modified>
  <cp:category/>
  <cp:version/>
  <cp:contentType/>
  <cp:contentStatus/>
</cp:coreProperties>
</file>